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Edale Working Files\Client Proposals\_library\"/>
    </mc:Choice>
  </mc:AlternateContent>
  <xr:revisionPtr revIDLastSave="0" documentId="13_ncr:1_{115CAAAA-A35B-437E-87A7-765DF9ADEAA9}" xr6:coauthVersionLast="47" xr6:coauthVersionMax="47" xr10:uidLastSave="{00000000-0000-0000-0000-000000000000}"/>
  <bookViews>
    <workbookView xWindow="-28920" yWindow="-120" windowWidth="29040" windowHeight="15840" xr2:uid="{90C9CFA1-83B7-4BEE-B16D-188DED35D317}"/>
  </bookViews>
  <sheets>
    <sheet name="Unit sales" sheetId="2" r:id="rId1"/>
  </sheets>
  <definedNames>
    <definedName name="_xlnm.Print_Area" localSheetId="0">'Unit sales'!$A$1:$AR$82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2" l="1"/>
  <c r="G66" i="2"/>
  <c r="H66" i="2"/>
  <c r="I66" i="2"/>
  <c r="J66" i="2"/>
  <c r="K66" i="2"/>
  <c r="K72" i="2" s="1"/>
  <c r="L66" i="2"/>
  <c r="M66" i="2"/>
  <c r="M72" i="2" s="1"/>
  <c r="N66" i="2"/>
  <c r="O66" i="2"/>
  <c r="P66" i="2"/>
  <c r="P72" i="2" s="1"/>
  <c r="Q66" i="2"/>
  <c r="Q72" i="2" s="1"/>
  <c r="R66" i="2"/>
  <c r="R72" i="2" s="1"/>
  <c r="S66" i="2"/>
  <c r="S72" i="2" s="1"/>
  <c r="T66" i="2"/>
  <c r="U66" i="2"/>
  <c r="V66" i="2"/>
  <c r="W66" i="2"/>
  <c r="X66" i="2"/>
  <c r="Y66" i="2"/>
  <c r="Z66" i="2"/>
  <c r="AA66" i="2"/>
  <c r="AB66" i="2"/>
  <c r="AC66" i="2"/>
  <c r="AC72" i="2" s="1"/>
  <c r="AD66" i="2"/>
  <c r="AE66" i="2"/>
  <c r="AF66" i="2"/>
  <c r="AG66" i="2"/>
  <c r="AG72" i="2" s="1"/>
  <c r="AH66" i="2"/>
  <c r="AI66" i="2"/>
  <c r="AJ66" i="2"/>
  <c r="AK66" i="2"/>
  <c r="AK72" i="2" s="1"/>
  <c r="AL66" i="2"/>
  <c r="AM66" i="2"/>
  <c r="AN66" i="2"/>
  <c r="D66" i="2"/>
  <c r="E66" i="2"/>
  <c r="E72" i="2" s="1"/>
  <c r="F71" i="2"/>
  <c r="H71" i="2"/>
  <c r="I71" i="2"/>
  <c r="E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D71" i="2"/>
  <c r="AN72" i="2"/>
  <c r="AM72" i="2"/>
  <c r="AL72" i="2"/>
  <c r="AJ72" i="2"/>
  <c r="AI72" i="2"/>
  <c r="AH72" i="2"/>
  <c r="AF72" i="2"/>
  <c r="AE72" i="2"/>
  <c r="AD72" i="2"/>
  <c r="AB72" i="2"/>
  <c r="Z72" i="2"/>
  <c r="Y72" i="2"/>
  <c r="X72" i="2"/>
  <c r="W72" i="2"/>
  <c r="V72" i="2"/>
  <c r="U72" i="2"/>
  <c r="N72" i="2"/>
  <c r="L72" i="2"/>
  <c r="D72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D14" i="2"/>
  <c r="A2" i="2"/>
  <c r="G14" i="2" l="1"/>
  <c r="G67" i="2" s="1"/>
  <c r="E14" i="2"/>
  <c r="E67" i="2" s="1"/>
  <c r="L67" i="2"/>
  <c r="R67" i="2"/>
  <c r="X67" i="2"/>
  <c r="AD67" i="2"/>
  <c r="AJ67" i="2"/>
  <c r="G72" i="2"/>
  <c r="U67" i="2"/>
  <c r="AG67" i="2"/>
  <c r="AM67" i="2"/>
  <c r="G71" i="2"/>
  <c r="F14" i="2"/>
  <c r="F67" i="2" s="1"/>
  <c r="J72" i="2"/>
  <c r="M67" i="2"/>
  <c r="S67" i="2"/>
  <c r="Y67" i="2"/>
  <c r="AK67" i="2"/>
  <c r="F72" i="2"/>
  <c r="I72" i="2"/>
  <c r="AE67" i="2"/>
  <c r="P67" i="2"/>
  <c r="AB67" i="2"/>
  <c r="AN67" i="2"/>
  <c r="T67" i="2"/>
  <c r="J14" i="2"/>
  <c r="J67" i="2" s="1"/>
  <c r="D67" i="2"/>
  <c r="H14" i="2"/>
  <c r="H67" i="2" s="1"/>
  <c r="H72" i="2"/>
  <c r="K67" i="2"/>
  <c r="Q67" i="2"/>
  <c r="W67" i="2"/>
  <c r="AC67" i="2"/>
  <c r="AI67" i="2"/>
  <c r="AQ14" i="2"/>
  <c r="I14" i="2"/>
  <c r="I67" i="2" s="1"/>
  <c r="J71" i="2"/>
  <c r="O72" i="2"/>
  <c r="O67" i="2"/>
  <c r="AA72" i="2"/>
  <c r="AA67" i="2"/>
  <c r="AF67" i="2"/>
  <c r="N67" i="2"/>
  <c r="Z67" i="2"/>
  <c r="AL67" i="2"/>
  <c r="AR66" i="2"/>
  <c r="T72" i="2"/>
  <c r="AQ66" i="2"/>
  <c r="AR14" i="2"/>
  <c r="V67" i="2"/>
  <c r="AH67" i="2"/>
  <c r="D76" i="2"/>
  <c r="E70" i="2" s="1"/>
  <c r="AP66" i="2"/>
  <c r="E76" i="2" l="1"/>
  <c r="F70" i="2" s="1"/>
  <c r="F76" i="2" s="1"/>
  <c r="G70" i="2" s="1"/>
  <c r="G76" i="2" s="1"/>
  <c r="H70" i="2" s="1"/>
  <c r="H76" i="2" s="1"/>
  <c r="I70" i="2" s="1"/>
  <c r="I76" i="2" s="1"/>
  <c r="J70" i="2" s="1"/>
  <c r="J76" i="2" s="1"/>
  <c r="K70" i="2" s="1"/>
  <c r="K76" i="2" s="1"/>
  <c r="L70" i="2" s="1"/>
  <c r="L76" i="2" s="1"/>
  <c r="M70" i="2" s="1"/>
  <c r="M76" i="2" s="1"/>
  <c r="N70" i="2" s="1"/>
  <c r="N76" i="2" s="1"/>
  <c r="O70" i="2" s="1"/>
  <c r="O76" i="2" s="1"/>
  <c r="P70" i="2" s="1"/>
  <c r="AP14" i="2"/>
  <c r="AR67" i="2"/>
  <c r="AQ67" i="2"/>
  <c r="AP67" i="2"/>
  <c r="P76" i="2" l="1"/>
  <c r="AP70" i="2"/>
  <c r="AP76" i="2" l="1"/>
  <c r="Q70" i="2"/>
  <c r="Q76" i="2" s="1"/>
  <c r="R70" i="2" s="1"/>
  <c r="R76" i="2" s="1"/>
  <c r="S70" i="2" s="1"/>
  <c r="S76" i="2" s="1"/>
  <c r="T70" i="2" s="1"/>
  <c r="T76" i="2" s="1"/>
  <c r="U70" i="2" s="1"/>
  <c r="U76" i="2" s="1"/>
  <c r="V70" i="2" s="1"/>
  <c r="V76" i="2" s="1"/>
  <c r="W70" i="2" s="1"/>
  <c r="W76" i="2" s="1"/>
  <c r="X70" i="2" s="1"/>
  <c r="X76" i="2" s="1"/>
  <c r="Y70" i="2" s="1"/>
  <c r="Y76" i="2" s="1"/>
  <c r="Z70" i="2" s="1"/>
  <c r="Z76" i="2" s="1"/>
  <c r="AA70" i="2" s="1"/>
  <c r="AA76" i="2" s="1"/>
  <c r="AB70" i="2" s="1"/>
  <c r="AB76" i="2" l="1"/>
  <c r="AQ70" i="2"/>
  <c r="AQ76" i="2" l="1"/>
  <c r="AC70" i="2"/>
  <c r="AC76" i="2" s="1"/>
  <c r="AD70" i="2" s="1"/>
  <c r="AD76" i="2" s="1"/>
  <c r="AE70" i="2" s="1"/>
  <c r="AE76" i="2" s="1"/>
  <c r="AF70" i="2" s="1"/>
  <c r="AF76" i="2" s="1"/>
  <c r="AG70" i="2" s="1"/>
  <c r="AG76" i="2" s="1"/>
  <c r="AH70" i="2" s="1"/>
  <c r="AH76" i="2" s="1"/>
  <c r="AI70" i="2" s="1"/>
  <c r="AI76" i="2" s="1"/>
  <c r="AJ70" i="2" s="1"/>
  <c r="AJ76" i="2" s="1"/>
  <c r="AK70" i="2" s="1"/>
  <c r="AK76" i="2" s="1"/>
  <c r="AL70" i="2" s="1"/>
  <c r="AL76" i="2" s="1"/>
  <c r="AM70" i="2" s="1"/>
  <c r="AM76" i="2" s="1"/>
  <c r="AN70" i="2" s="1"/>
  <c r="AR70" i="2" l="1"/>
  <c r="AN76" i="2"/>
  <c r="AR76" i="2" s="1"/>
  <c r="AP7" i="2"/>
  <c r="AP8" i="2" l="1"/>
  <c r="AP6" i="2" l="1"/>
  <c r="AP9" i="2" s="1"/>
  <c r="AP4" i="2"/>
  <c r="AQ7" i="2" l="1"/>
  <c r="AQ8" i="2" l="1"/>
  <c r="AR7" i="2" l="1"/>
  <c r="AR8" i="2" l="1"/>
  <c r="AQ6" i="2" l="1"/>
  <c r="AQ9" i="2" s="1"/>
  <c r="AQ4" i="2"/>
  <c r="AR6" i="2" l="1"/>
  <c r="AR9" i="2" s="1"/>
  <c r="AR4" i="2"/>
</calcChain>
</file>

<file path=xl/sharedStrings.xml><?xml version="1.0" encoding="utf-8"?>
<sst xmlns="http://schemas.openxmlformats.org/spreadsheetml/2006/main" count="113" uniqueCount="108">
  <si>
    <t>Pre operations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</si>
  <si>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</si>
  <si>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</si>
  <si>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</si>
  <si>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</si>
  <si>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</si>
  <si>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</si>
  <si>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</si>
  <si>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</si>
  <si>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</si>
  <si>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</si>
  <si>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</si>
  <si>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</si>
  <si>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</si>
  <si>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</si>
  <si>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</si>
  <si>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</si>
  <si>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</si>
  <si>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</si>
  <si>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</si>
  <si>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</si>
  <si>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</si>
  <si>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</si>
  <si>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</si>
  <si>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</si>
  <si>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</si>
  <si>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</si>
  <si>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</si>
  <si>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</si>
  <si>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</si>
  <si>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</si>
  <si>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</si>
  <si>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</si>
  <si>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</si>
  <si>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</si>
  <si>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</si>
  <si>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</si>
  <si>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Start of the period</t>
  </si>
  <si>
    <t xml:space="preserve">End of the period </t>
  </si>
  <si>
    <t>PROFIT AND LOSSS</t>
  </si>
  <si>
    <t>Turnover</t>
  </si>
  <si>
    <t xml:space="preserve">Cost of Sales </t>
  </si>
  <si>
    <t>Gross Profit</t>
  </si>
  <si>
    <t>…</t>
  </si>
  <si>
    <t>Operating Expenses</t>
  </si>
  <si>
    <t>Net Profit</t>
  </si>
  <si>
    <t>CASHFLOW</t>
  </si>
  <si>
    <t>Loans</t>
  </si>
  <si>
    <t>Capital  Investment</t>
  </si>
  <si>
    <t>Grant</t>
  </si>
  <si>
    <t>Total costs</t>
  </si>
  <si>
    <t>Year 1</t>
  </si>
  <si>
    <t>Year 2</t>
  </si>
  <si>
    <t>Year 3</t>
  </si>
  <si>
    <t>Assumptions</t>
  </si>
  <si>
    <t>Financial Model</t>
  </si>
  <si>
    <t>Income form sales</t>
  </si>
  <si>
    <t>Debits from  operations</t>
  </si>
  <si>
    <t>Advance orders Large</t>
  </si>
  <si>
    <t>Advance orders Small</t>
  </si>
  <si>
    <t>Unit growth</t>
  </si>
  <si>
    <t>Sell price perunit Large</t>
  </si>
  <si>
    <t>Sell price per unit Small</t>
  </si>
  <si>
    <t>Cost per unit Large</t>
  </si>
  <si>
    <t>Cost per  unit Small</t>
  </si>
  <si>
    <t>UNITS</t>
  </si>
  <si>
    <t>Rent</t>
  </si>
  <si>
    <t>Delivery expense</t>
  </si>
  <si>
    <t>Telephone</t>
  </si>
  <si>
    <t>Other utilities</t>
  </si>
  <si>
    <t>Insurance</t>
  </si>
  <si>
    <t>Interest</t>
  </si>
  <si>
    <t>Maintenance</t>
  </si>
  <si>
    <t>Legal and other professional fees</t>
  </si>
  <si>
    <t>Miscellaneous</t>
  </si>
  <si>
    <t>Salary of owner-manager</t>
  </si>
  <si>
    <t>All other salaries and wages</t>
  </si>
  <si>
    <t>Taxes. including national insurance</t>
  </si>
  <si>
    <t>Fixtures and Equipment</t>
  </si>
  <si>
    <t>Installation charges</t>
  </si>
  <si>
    <t>Deposits with public utilities</t>
  </si>
  <si>
    <t>Licenses and permits</t>
  </si>
  <si>
    <t>Advertising and promotion for opening</t>
  </si>
  <si>
    <t>Cash</t>
  </si>
  <si>
    <t>Other</t>
  </si>
  <si>
    <t>Starting inventory</t>
  </si>
  <si>
    <t>Setup Costs</t>
  </si>
  <si>
    <t>Marketing expenses</t>
  </si>
  <si>
    <t>Accounting fees</t>
  </si>
  <si>
    <t>Legal fees</t>
  </si>
  <si>
    <t>License fees</t>
  </si>
  <si>
    <t>Office Supplies</t>
  </si>
  <si>
    <t>Maintenance and repairs</t>
  </si>
  <si>
    <t>Travel</t>
  </si>
  <si>
    <t>Vehicle expenses</t>
  </si>
  <si>
    <t>Depreciation</t>
  </si>
  <si>
    <t>Marketing automation tools.</t>
  </si>
  <si>
    <t>Digital advertising (social and search ads)</t>
  </si>
  <si>
    <t>selling travel expenses.</t>
  </si>
  <si>
    <t>PR campaigns &amp; crisis management</t>
  </si>
  <si>
    <t>Website setup and maintenance costs</t>
  </si>
  <si>
    <t>Video conferencing and webinars</t>
  </si>
  <si>
    <t>Design and development costs</t>
  </si>
  <si>
    <t>Other advertising and marketing</t>
  </si>
  <si>
    <t>Branding:  visual identity + tone of voice</t>
  </si>
  <si>
    <t>Administrative Expenses</t>
  </si>
  <si>
    <t>Decorating and remodelling</t>
  </si>
  <si>
    <t>Loan 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</si>
</sst>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/>
    <xf numFmtId="6" fontId="0" fillId="0" borderId="0" xfId="0" applyNumberFormat="1"/>
    <xf numFmtId="8" fontId="0" fillId="0" borderId="0" xfId="0" applyNumberFormat="1"/>
    <xf numFmtId="9" fontId="0" fillId="0" borderId="0" xfId="0" applyNumberFormat="1"/>
    <xf numFmtId="9" fontId="0" fillId="0" borderId="0" xfId="1" applyFont="1"/>
    <xf numFmtId="8" fontId="0" fillId="0" borderId="1" xfId="0" applyNumberFormat="1" applyBorder="1"/>
    <xf numFmtId="0" fontId="0" fillId="0" borderId="2" xfId="0" applyBorder="1"/>
    <xf numFmtId="0" fontId="0" fillId="0" borderId="3" xfId="0" applyBorder="1"/>
    <xf numFmtId="6" fontId="0" fillId="2" borderId="0" xfId="0" applyNumberFormat="1" applyFill="1"/>
    <xf numFmtId="8" fontId="0" fillId="2" borderId="0" xfId="0" applyNumberFormat="1" applyFill="1"/>
    <xf numFmtId="8" fontId="0" fillId="0" borderId="0" xfId="0" applyNumberFormat="1" applyBorder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8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38BF-6873-4197-B7D4-2AF28F233879}">
  <dimension ref="A1:AV85"/>
  <sheetViews>
    <sheetView tabSelected="1" zoomScale="85" zoomScaleNormal="85" workbookViewId="0">
      <selection activeCell="E50" sqref="E49:V50"/>
    </sheetView>
  </sheetViews>
  <sheetFormatPr defaultRowHeight="15" x14ac:dyDescent="0.25"/>
  <cols>
    <col min="1" max="1" width="4" customWidth="1"/>
    <col min="2" max="2" width="28" customWidth="1"/>
    <col min="4" max="4" width="15" bestFit="1" customWidth="1"/>
    <col min="5" max="40" width="11" customWidth="1"/>
    <col min="42" max="42" width="9.5703125" customWidth="1"/>
  </cols>
  <sheetData>
    <row r="1" spans="1:48" x14ac:dyDescent="0.25">
      <c r="A1" s="3" t="s">
        <v>55</v>
      </c>
    </row>
    <row r="2" spans="1:48" x14ac:dyDescent="0.25">
      <c r="A2" s="17">
        <f ca="1">TODAY()</f>
        <v>44497</v>
      </c>
      <c r="B2" s="17"/>
    </row>
    <row r="3" spans="1:48" x14ac:dyDescent="0.25">
      <c r="D3" t="s">
        <v>0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T3" t="s">
        <v>16</v>
      </c>
      <c r="U3" t="s">
        <v>17</v>
      </c>
      <c r="V3" t="s">
        <v>18</v>
      </c>
      <c r="W3" t="s">
        <v>19</v>
      </c>
      <c r="X3" t="s">
        <v>20</v>
      </c>
      <c r="Y3" t="s">
        <v>21</v>
      </c>
      <c r="Z3" t="s">
        <v>22</v>
      </c>
      <c r="AA3" t="s">
        <v>23</v>
      </c>
      <c r="AB3" t="s">
        <v>24</v>
      </c>
      <c r="AC3" t="s">
        <v>25</v>
      </c>
      <c r="AD3" t="s">
        <v>26</v>
      </c>
      <c r="AE3" t="s">
        <v>27</v>
      </c>
      <c r="AF3" t="s">
        <v>28</v>
      </c>
      <c r="AG3" t="s">
        <v>29</v>
      </c>
      <c r="AH3" t="s">
        <v>30</v>
      </c>
      <c r="AI3" t="s">
        <v>31</v>
      </c>
      <c r="AJ3" t="s">
        <v>32</v>
      </c>
      <c r="AK3" t="s">
        <v>33</v>
      </c>
      <c r="AL3" t="s">
        <v>34</v>
      </c>
      <c r="AM3" t="s">
        <v>35</v>
      </c>
      <c r="AN3" t="s">
        <v>36</v>
      </c>
      <c r="AP3" t="s">
        <v>51</v>
      </c>
      <c r="AQ3" t="s">
        <v>52</v>
      </c>
      <c r="AR3" t="s">
        <v>53</v>
      </c>
    </row>
    <row r="4" spans="1:48" x14ac:dyDescent="0.25">
      <c r="B4" s="3" t="s">
        <v>65</v>
      </c>
      <c r="AP4">
        <f>SUM(E6:P6)</f>
        <v>0</v>
      </c>
      <c r="AQ4">
        <f>SUM(Q6:AB6)</f>
        <v>0</v>
      </c>
      <c r="AR4">
        <f>SUM(AC6:AN6)</f>
        <v>0</v>
      </c>
    </row>
    <row r="5" spans="1:48" x14ac:dyDescent="0.25">
      <c r="B5" s="3"/>
      <c r="C5" s="1" t="s">
        <v>60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8" x14ac:dyDescent="0.25">
      <c r="C6" s="1" t="s">
        <v>37</v>
      </c>
      <c r="AP6">
        <f>P6</f>
        <v>0</v>
      </c>
      <c r="AQ6">
        <f>AB6</f>
        <v>0</v>
      </c>
      <c r="AR6">
        <f>AN6</f>
        <v>0</v>
      </c>
    </row>
    <row r="7" spans="1:48" x14ac:dyDescent="0.25">
      <c r="C7" s="1" t="s">
        <v>58</v>
      </c>
      <c r="AP7">
        <f>P7</f>
        <v>0</v>
      </c>
      <c r="AQ7">
        <f>AB7</f>
        <v>0</v>
      </c>
      <c r="AR7">
        <f>AN7</f>
        <v>0</v>
      </c>
      <c r="AV7" s="7"/>
    </row>
    <row r="8" spans="1:48" x14ac:dyDescent="0.25">
      <c r="C8" s="1" t="s">
        <v>59</v>
      </c>
      <c r="AP8">
        <f>P8</f>
        <v>0</v>
      </c>
      <c r="AQ8">
        <f>AB8</f>
        <v>0</v>
      </c>
      <c r="AR8">
        <f>AN8</f>
        <v>0</v>
      </c>
    </row>
    <row r="9" spans="1:48" x14ac:dyDescent="0.25">
      <c r="C9" s="1" t="s">
        <v>38</v>
      </c>
      <c r="AP9">
        <f t="shared" ref="AP9:AQ9" si="0">AP6+AP7-AP8</f>
        <v>0</v>
      </c>
      <c r="AQ9">
        <f t="shared" si="0"/>
        <v>0</v>
      </c>
      <c r="AR9">
        <f>AR6+AR7-AR8</f>
        <v>0</v>
      </c>
    </row>
    <row r="11" spans="1:48" x14ac:dyDescent="0.25">
      <c r="B11" s="3" t="s">
        <v>39</v>
      </c>
    </row>
    <row r="12" spans="1:48" x14ac:dyDescent="0.25">
      <c r="C12" s="2" t="s">
        <v>40</v>
      </c>
      <c r="D12" s="11"/>
      <c r="E12" s="4"/>
      <c r="F12" s="4"/>
      <c r="G12" s="4"/>
      <c r="H12" s="4"/>
      <c r="I12" s="4"/>
      <c r="J12" s="4"/>
    </row>
    <row r="13" spans="1:48" x14ac:dyDescent="0.25">
      <c r="C13" s="1" t="s">
        <v>41</v>
      </c>
      <c r="D13" s="12"/>
      <c r="E13" s="4"/>
      <c r="F13" s="4"/>
      <c r="G13" s="4"/>
      <c r="H13" s="4"/>
      <c r="I13" s="4"/>
      <c r="J13" s="4"/>
    </row>
    <row r="14" spans="1:48" ht="15.75" thickBot="1" x14ac:dyDescent="0.3">
      <c r="C14" s="1" t="s">
        <v>42</v>
      </c>
      <c r="D14" s="8">
        <f>D12-D13</f>
        <v>0</v>
      </c>
      <c r="E14" s="8">
        <f>E12-E13</f>
        <v>0</v>
      </c>
      <c r="F14" s="8">
        <f t="shared" ref="F14:AN14" si="1">F12-F13</f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 t="shared" si="1"/>
        <v>0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0</v>
      </c>
      <c r="U14" s="8">
        <f t="shared" si="1"/>
        <v>0</v>
      </c>
      <c r="V14" s="8">
        <f t="shared" si="1"/>
        <v>0</v>
      </c>
      <c r="W14" s="8">
        <f t="shared" si="1"/>
        <v>0</v>
      </c>
      <c r="X14" s="8">
        <f t="shared" si="1"/>
        <v>0</v>
      </c>
      <c r="Y14" s="8">
        <f t="shared" si="1"/>
        <v>0</v>
      </c>
      <c r="Z14" s="8">
        <f t="shared" si="1"/>
        <v>0</v>
      </c>
      <c r="AA14" s="8">
        <f t="shared" si="1"/>
        <v>0</v>
      </c>
      <c r="AB14" s="8">
        <f t="shared" si="1"/>
        <v>0</v>
      </c>
      <c r="AC14" s="8">
        <f t="shared" si="1"/>
        <v>0</v>
      </c>
      <c r="AD14" s="8">
        <f t="shared" si="1"/>
        <v>0</v>
      </c>
      <c r="AE14" s="8">
        <f t="shared" si="1"/>
        <v>0</v>
      </c>
      <c r="AF14" s="8">
        <f t="shared" si="1"/>
        <v>0</v>
      </c>
      <c r="AG14" s="8">
        <f t="shared" si="1"/>
        <v>0</v>
      </c>
      <c r="AH14" s="8">
        <f t="shared" si="1"/>
        <v>0</v>
      </c>
      <c r="AI14" s="8">
        <f t="shared" si="1"/>
        <v>0</v>
      </c>
      <c r="AJ14" s="8">
        <f t="shared" si="1"/>
        <v>0</v>
      </c>
      <c r="AK14" s="8">
        <f t="shared" si="1"/>
        <v>0</v>
      </c>
      <c r="AL14" s="8">
        <f t="shared" si="1"/>
        <v>0</v>
      </c>
      <c r="AM14" s="8">
        <f t="shared" si="1"/>
        <v>0</v>
      </c>
      <c r="AN14" s="8">
        <f t="shared" si="1"/>
        <v>0</v>
      </c>
      <c r="AP14" s="5">
        <f>SUM(E14:P14)</f>
        <v>0</v>
      </c>
      <c r="AQ14" s="5">
        <f>SUM(Q14:AB14)</f>
        <v>0</v>
      </c>
      <c r="AR14" s="5">
        <f>SUM(AC14:AN14)</f>
        <v>0</v>
      </c>
    </row>
    <row r="15" spans="1:48" x14ac:dyDescent="0.25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P15" s="5"/>
      <c r="AQ15" s="5"/>
      <c r="AR15" s="5"/>
    </row>
    <row r="16" spans="1:48" x14ac:dyDescent="0.25">
      <c r="B16" s="3" t="s">
        <v>86</v>
      </c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P16" s="5"/>
      <c r="AQ16" s="5"/>
      <c r="AR16" s="5"/>
    </row>
    <row r="17" spans="3:44" x14ac:dyDescent="0.25">
      <c r="C17" s="1" t="s">
        <v>78</v>
      </c>
      <c r="D17" s="13"/>
      <c r="E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P17" s="5"/>
      <c r="AQ17" s="5"/>
      <c r="AR17" s="5"/>
    </row>
    <row r="18" spans="3:44" x14ac:dyDescent="0.25">
      <c r="C18" s="1" t="s">
        <v>106</v>
      </c>
      <c r="D18" s="13"/>
      <c r="E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P18" s="5"/>
      <c r="AQ18" s="5"/>
      <c r="AR18" s="5"/>
    </row>
    <row r="19" spans="3:44" x14ac:dyDescent="0.25">
      <c r="C19" s="1" t="s">
        <v>79</v>
      </c>
      <c r="D19" s="13"/>
      <c r="E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P19" s="5"/>
      <c r="AQ19" s="5"/>
      <c r="AR19" s="5"/>
    </row>
    <row r="20" spans="3:44" x14ac:dyDescent="0.25">
      <c r="C20" s="1" t="s">
        <v>85</v>
      </c>
      <c r="D20" s="13"/>
      <c r="E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P20" s="5"/>
      <c r="AQ20" s="5"/>
      <c r="AR20" s="5"/>
    </row>
    <row r="21" spans="3:44" x14ac:dyDescent="0.25">
      <c r="C21" s="1" t="s">
        <v>80</v>
      </c>
      <c r="D21" s="13"/>
      <c r="E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P21" s="5"/>
      <c r="AQ21" s="5"/>
      <c r="AR21" s="5"/>
    </row>
    <row r="22" spans="3:44" x14ac:dyDescent="0.25">
      <c r="C22" s="1" t="s">
        <v>73</v>
      </c>
      <c r="D22" s="13"/>
      <c r="E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P22" s="5"/>
      <c r="AQ22" s="5"/>
      <c r="AR22" s="5"/>
    </row>
    <row r="23" spans="3:44" x14ac:dyDescent="0.25">
      <c r="C23" s="1" t="s">
        <v>81</v>
      </c>
      <c r="D23" s="13"/>
      <c r="E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P23" s="5"/>
      <c r="AQ23" s="5"/>
      <c r="AR23" s="5"/>
    </row>
    <row r="24" spans="3:44" x14ac:dyDescent="0.25">
      <c r="C24" s="1" t="s">
        <v>82</v>
      </c>
    </row>
    <row r="25" spans="3:44" x14ac:dyDescent="0.25">
      <c r="C25" s="1" t="s">
        <v>83</v>
      </c>
    </row>
    <row r="26" spans="3:44" x14ac:dyDescent="0.25">
      <c r="C26" s="1" t="s">
        <v>84</v>
      </c>
    </row>
    <row r="27" spans="3:44" x14ac:dyDescent="0.25">
      <c r="C27" s="14" t="s">
        <v>87</v>
      </c>
    </row>
    <row r="28" spans="3:44" x14ac:dyDescent="0.25">
      <c r="C28" s="16" t="s">
        <v>103</v>
      </c>
    </row>
    <row r="29" spans="3:44" x14ac:dyDescent="0.25">
      <c r="C29" s="16" t="s">
        <v>104</v>
      </c>
    </row>
    <row r="30" spans="3:44" x14ac:dyDescent="0.25">
      <c r="C30" s="16" t="s">
        <v>100</v>
      </c>
    </row>
    <row r="31" spans="3:44" x14ac:dyDescent="0.25">
      <c r="C31" s="16" t="s">
        <v>99</v>
      </c>
    </row>
    <row r="32" spans="3:44" x14ac:dyDescent="0.25">
      <c r="C32" s="16" t="s">
        <v>96</v>
      </c>
    </row>
    <row r="33" spans="3:3" x14ac:dyDescent="0.25">
      <c r="C33" s="1" t="s">
        <v>98</v>
      </c>
    </row>
    <row r="34" spans="3:3" x14ac:dyDescent="0.25">
      <c r="C34" s="1" t="s">
        <v>101</v>
      </c>
    </row>
    <row r="35" spans="3:3" x14ac:dyDescent="0.25">
      <c r="C35" s="1" t="s">
        <v>102</v>
      </c>
    </row>
    <row r="36" spans="3:3" x14ac:dyDescent="0.25">
      <c r="C36" s="1" t="s">
        <v>97</v>
      </c>
    </row>
    <row r="37" spans="3:3" x14ac:dyDescent="0.25">
      <c r="C37" s="16"/>
    </row>
    <row r="38" spans="3:3" x14ac:dyDescent="0.25">
      <c r="C38" s="16"/>
    </row>
    <row r="39" spans="3:3" x14ac:dyDescent="0.25">
      <c r="C39" s="14"/>
    </row>
    <row r="40" spans="3:3" x14ac:dyDescent="0.25">
      <c r="C40" s="14" t="s">
        <v>44</v>
      </c>
    </row>
    <row r="41" spans="3:3" x14ac:dyDescent="0.25">
      <c r="C41" s="15" t="s">
        <v>75</v>
      </c>
    </row>
    <row r="42" spans="3:3" x14ac:dyDescent="0.25">
      <c r="C42" s="15" t="s">
        <v>76</v>
      </c>
    </row>
    <row r="43" spans="3:3" x14ac:dyDescent="0.25">
      <c r="C43" s="1" t="s">
        <v>77</v>
      </c>
    </row>
    <row r="44" spans="3:3" x14ac:dyDescent="0.25">
      <c r="C44" s="1" t="s">
        <v>93</v>
      </c>
    </row>
    <row r="45" spans="3:3" x14ac:dyDescent="0.25">
      <c r="C45" s="16" t="s">
        <v>91</v>
      </c>
    </row>
    <row r="46" spans="3:3" x14ac:dyDescent="0.25">
      <c r="C46" s="1" t="s">
        <v>94</v>
      </c>
    </row>
    <row r="47" spans="3:3" x14ac:dyDescent="0.25">
      <c r="C47" s="16" t="s">
        <v>70</v>
      </c>
    </row>
    <row r="48" spans="3:3" x14ac:dyDescent="0.25">
      <c r="C48" s="16" t="s">
        <v>89</v>
      </c>
    </row>
    <row r="49" spans="3:3" x14ac:dyDescent="0.25">
      <c r="C49" s="16" t="s">
        <v>90</v>
      </c>
    </row>
    <row r="50" spans="3:3" x14ac:dyDescent="0.25">
      <c r="C50" s="1" t="s">
        <v>66</v>
      </c>
    </row>
    <row r="51" spans="3:3" x14ac:dyDescent="0.25">
      <c r="C51" s="16" t="s">
        <v>92</v>
      </c>
    </row>
    <row r="52" spans="3:3" x14ac:dyDescent="0.25">
      <c r="C52" s="1" t="s">
        <v>67</v>
      </c>
    </row>
    <row r="53" spans="3:3" x14ac:dyDescent="0.25">
      <c r="C53" s="1" t="s">
        <v>95</v>
      </c>
    </row>
    <row r="54" spans="3:3" x14ac:dyDescent="0.25">
      <c r="C54" s="1" t="s">
        <v>43</v>
      </c>
    </row>
    <row r="55" spans="3:3" x14ac:dyDescent="0.25">
      <c r="C55" s="14" t="s">
        <v>105</v>
      </c>
    </row>
    <row r="56" spans="3:3" x14ac:dyDescent="0.25">
      <c r="C56" s="1" t="s">
        <v>68</v>
      </c>
    </row>
    <row r="57" spans="3:3" x14ac:dyDescent="0.25">
      <c r="C57" s="1" t="s">
        <v>69</v>
      </c>
    </row>
    <row r="58" spans="3:3" x14ac:dyDescent="0.25">
      <c r="C58" s="16" t="s">
        <v>88</v>
      </c>
    </row>
    <row r="59" spans="3:3" x14ac:dyDescent="0.25">
      <c r="C59" s="1" t="s">
        <v>70</v>
      </c>
    </row>
    <row r="60" spans="3:3" x14ac:dyDescent="0.25">
      <c r="C60" s="1" t="s">
        <v>107</v>
      </c>
    </row>
    <row r="61" spans="3:3" x14ac:dyDescent="0.25">
      <c r="C61" s="1" t="s">
        <v>71</v>
      </c>
    </row>
    <row r="62" spans="3:3" x14ac:dyDescent="0.25">
      <c r="C62" s="1" t="s">
        <v>72</v>
      </c>
    </row>
    <row r="63" spans="3:3" x14ac:dyDescent="0.25">
      <c r="C63" s="1" t="s">
        <v>73</v>
      </c>
    </row>
    <row r="64" spans="3:3" x14ac:dyDescent="0.25">
      <c r="C64" s="1" t="s">
        <v>74</v>
      </c>
    </row>
    <row r="65" spans="2:44" x14ac:dyDescent="0.25">
      <c r="C65" s="1" t="s">
        <v>43</v>
      </c>
    </row>
    <row r="66" spans="2:44" x14ac:dyDescent="0.25">
      <c r="C66" s="1" t="s">
        <v>50</v>
      </c>
      <c r="D66" s="5">
        <f>SUM(D17:D65)</f>
        <v>0</v>
      </c>
      <c r="E66" s="5">
        <f>SUM(E17:E65)</f>
        <v>0</v>
      </c>
      <c r="F66" s="5">
        <f t="shared" ref="F66:AN66" si="2">SUM(F17:F65)</f>
        <v>0</v>
      </c>
      <c r="G66" s="5">
        <f t="shared" si="2"/>
        <v>0</v>
      </c>
      <c r="H66" s="5">
        <f t="shared" si="2"/>
        <v>0</v>
      </c>
      <c r="I66" s="5">
        <f t="shared" si="2"/>
        <v>0</v>
      </c>
      <c r="J66" s="5">
        <f t="shared" si="2"/>
        <v>0</v>
      </c>
      <c r="K66" s="5">
        <f t="shared" si="2"/>
        <v>0</v>
      </c>
      <c r="L66" s="5">
        <f t="shared" si="2"/>
        <v>0</v>
      </c>
      <c r="M66" s="5">
        <f t="shared" si="2"/>
        <v>0</v>
      </c>
      <c r="N66" s="5">
        <f t="shared" si="2"/>
        <v>0</v>
      </c>
      <c r="O66" s="5">
        <f t="shared" si="2"/>
        <v>0</v>
      </c>
      <c r="P66" s="5">
        <f t="shared" si="2"/>
        <v>0</v>
      </c>
      <c r="Q66" s="5">
        <f t="shared" si="2"/>
        <v>0</v>
      </c>
      <c r="R66" s="5">
        <f t="shared" si="2"/>
        <v>0</v>
      </c>
      <c r="S66" s="5">
        <f t="shared" si="2"/>
        <v>0</v>
      </c>
      <c r="T66" s="5">
        <f t="shared" si="2"/>
        <v>0</v>
      </c>
      <c r="U66" s="5">
        <f t="shared" si="2"/>
        <v>0</v>
      </c>
      <c r="V66" s="5">
        <f t="shared" si="2"/>
        <v>0</v>
      </c>
      <c r="W66" s="5">
        <f t="shared" si="2"/>
        <v>0</v>
      </c>
      <c r="X66" s="5">
        <f t="shared" si="2"/>
        <v>0</v>
      </c>
      <c r="Y66" s="5">
        <f t="shared" si="2"/>
        <v>0</v>
      </c>
      <c r="Z66" s="5">
        <f t="shared" si="2"/>
        <v>0</v>
      </c>
      <c r="AA66" s="5">
        <f t="shared" si="2"/>
        <v>0</v>
      </c>
      <c r="AB66" s="5">
        <f t="shared" si="2"/>
        <v>0</v>
      </c>
      <c r="AC66" s="5">
        <f t="shared" si="2"/>
        <v>0</v>
      </c>
      <c r="AD66" s="5">
        <f t="shared" si="2"/>
        <v>0</v>
      </c>
      <c r="AE66" s="5">
        <f t="shared" si="2"/>
        <v>0</v>
      </c>
      <c r="AF66" s="5">
        <f t="shared" si="2"/>
        <v>0</v>
      </c>
      <c r="AG66" s="5">
        <f t="shared" si="2"/>
        <v>0</v>
      </c>
      <c r="AH66" s="5">
        <f t="shared" si="2"/>
        <v>0</v>
      </c>
      <c r="AI66" s="5">
        <f t="shared" si="2"/>
        <v>0</v>
      </c>
      <c r="AJ66" s="5">
        <f t="shared" si="2"/>
        <v>0</v>
      </c>
      <c r="AK66" s="5">
        <f t="shared" si="2"/>
        <v>0</v>
      </c>
      <c r="AL66" s="5">
        <f t="shared" si="2"/>
        <v>0</v>
      </c>
      <c r="AM66" s="5">
        <f t="shared" si="2"/>
        <v>0</v>
      </c>
      <c r="AN66" s="5">
        <f t="shared" si="2"/>
        <v>0</v>
      </c>
      <c r="AP66" s="4">
        <f>SUM(E66:P66)</f>
        <v>0</v>
      </c>
      <c r="AQ66" s="5">
        <f>SUM(Q66:AB66)</f>
        <v>0</v>
      </c>
      <c r="AR66" s="5">
        <f>SUM(AC66:AN66)</f>
        <v>0</v>
      </c>
    </row>
    <row r="67" spans="2:44" ht="15.75" thickBot="1" x14ac:dyDescent="0.3">
      <c r="C67" s="1" t="s">
        <v>45</v>
      </c>
      <c r="D67" s="8">
        <f>D14-D66</f>
        <v>0</v>
      </c>
      <c r="E67" s="8">
        <f t="shared" ref="E67:AN67" si="3">E14-E66</f>
        <v>0</v>
      </c>
      <c r="F67" s="8">
        <f t="shared" si="3"/>
        <v>0</v>
      </c>
      <c r="G67" s="8">
        <f t="shared" si="3"/>
        <v>0</v>
      </c>
      <c r="H67" s="8">
        <f t="shared" si="3"/>
        <v>0</v>
      </c>
      <c r="I67" s="8">
        <f t="shared" si="3"/>
        <v>0</v>
      </c>
      <c r="J67" s="8">
        <f t="shared" si="3"/>
        <v>0</v>
      </c>
      <c r="K67" s="8">
        <f t="shared" si="3"/>
        <v>0</v>
      </c>
      <c r="L67" s="8">
        <f t="shared" si="3"/>
        <v>0</v>
      </c>
      <c r="M67" s="8">
        <f t="shared" si="3"/>
        <v>0</v>
      </c>
      <c r="N67" s="8">
        <f t="shared" si="3"/>
        <v>0</v>
      </c>
      <c r="O67" s="8">
        <f t="shared" si="3"/>
        <v>0</v>
      </c>
      <c r="P67" s="8">
        <f t="shared" si="3"/>
        <v>0</v>
      </c>
      <c r="Q67" s="8">
        <f t="shared" si="3"/>
        <v>0</v>
      </c>
      <c r="R67" s="8">
        <f t="shared" si="3"/>
        <v>0</v>
      </c>
      <c r="S67" s="8">
        <f t="shared" si="3"/>
        <v>0</v>
      </c>
      <c r="T67" s="8">
        <f t="shared" si="3"/>
        <v>0</v>
      </c>
      <c r="U67" s="8">
        <f t="shared" si="3"/>
        <v>0</v>
      </c>
      <c r="V67" s="8">
        <f t="shared" si="3"/>
        <v>0</v>
      </c>
      <c r="W67" s="8">
        <f t="shared" si="3"/>
        <v>0</v>
      </c>
      <c r="X67" s="8">
        <f t="shared" si="3"/>
        <v>0</v>
      </c>
      <c r="Y67" s="8">
        <f t="shared" si="3"/>
        <v>0</v>
      </c>
      <c r="Z67" s="8">
        <f t="shared" si="3"/>
        <v>0</v>
      </c>
      <c r="AA67" s="8">
        <f t="shared" si="3"/>
        <v>0</v>
      </c>
      <c r="AB67" s="8">
        <f t="shared" si="3"/>
        <v>0</v>
      </c>
      <c r="AC67" s="8">
        <f t="shared" si="3"/>
        <v>0</v>
      </c>
      <c r="AD67" s="8">
        <f t="shared" si="3"/>
        <v>0</v>
      </c>
      <c r="AE67" s="8">
        <f t="shared" si="3"/>
        <v>0</v>
      </c>
      <c r="AF67" s="8">
        <f t="shared" si="3"/>
        <v>0</v>
      </c>
      <c r="AG67" s="8">
        <f t="shared" si="3"/>
        <v>0</v>
      </c>
      <c r="AH67" s="8">
        <f t="shared" si="3"/>
        <v>0</v>
      </c>
      <c r="AI67" s="8">
        <f t="shared" si="3"/>
        <v>0</v>
      </c>
      <c r="AJ67" s="8">
        <f t="shared" si="3"/>
        <v>0</v>
      </c>
      <c r="AK67" s="8">
        <f t="shared" si="3"/>
        <v>0</v>
      </c>
      <c r="AL67" s="8">
        <f t="shared" si="3"/>
        <v>0</v>
      </c>
      <c r="AM67" s="8">
        <f t="shared" si="3"/>
        <v>0</v>
      </c>
      <c r="AN67" s="8">
        <f t="shared" si="3"/>
        <v>0</v>
      </c>
      <c r="AP67" s="4">
        <f>SUM(E67:P67)</f>
        <v>0</v>
      </c>
      <c r="AQ67" s="5">
        <f>SUM(Q67:AB67)</f>
        <v>0</v>
      </c>
      <c r="AR67" s="5">
        <f>SUM(AC67:AN67)</f>
        <v>0</v>
      </c>
    </row>
    <row r="69" spans="2:44" x14ac:dyDescent="0.25">
      <c r="B69" s="3" t="s">
        <v>46</v>
      </c>
    </row>
    <row r="70" spans="2:44" x14ac:dyDescent="0.25">
      <c r="C70" s="1" t="s">
        <v>37</v>
      </c>
      <c r="D70" s="9">
        <v>5000</v>
      </c>
      <c r="E70" s="9">
        <f>D76</f>
        <v>5000</v>
      </c>
      <c r="F70" s="9">
        <f t="shared" ref="F70:AN70" si="4">E76</f>
        <v>5000</v>
      </c>
      <c r="G70" s="9">
        <f t="shared" si="4"/>
        <v>5000</v>
      </c>
      <c r="H70" s="9">
        <f t="shared" si="4"/>
        <v>5000</v>
      </c>
      <c r="I70" s="9">
        <f t="shared" si="4"/>
        <v>5000</v>
      </c>
      <c r="J70" s="9">
        <f t="shared" si="4"/>
        <v>5000</v>
      </c>
      <c r="K70" s="9">
        <f t="shared" si="4"/>
        <v>5000</v>
      </c>
      <c r="L70" s="9">
        <f t="shared" si="4"/>
        <v>5000</v>
      </c>
      <c r="M70" s="9">
        <f t="shared" si="4"/>
        <v>5000</v>
      </c>
      <c r="N70" s="9">
        <f t="shared" si="4"/>
        <v>5000</v>
      </c>
      <c r="O70" s="9">
        <f t="shared" si="4"/>
        <v>5000</v>
      </c>
      <c r="P70" s="9">
        <f t="shared" si="4"/>
        <v>5000</v>
      </c>
      <c r="Q70" s="9">
        <f t="shared" si="4"/>
        <v>5000</v>
      </c>
      <c r="R70" s="9">
        <f t="shared" si="4"/>
        <v>5000</v>
      </c>
      <c r="S70" s="9">
        <f t="shared" si="4"/>
        <v>5000</v>
      </c>
      <c r="T70" s="9">
        <f t="shared" si="4"/>
        <v>5000</v>
      </c>
      <c r="U70" s="9">
        <f t="shared" si="4"/>
        <v>5000</v>
      </c>
      <c r="V70" s="9">
        <f t="shared" si="4"/>
        <v>5000</v>
      </c>
      <c r="W70" s="9">
        <f t="shared" si="4"/>
        <v>5000</v>
      </c>
      <c r="X70" s="9">
        <f t="shared" si="4"/>
        <v>5000</v>
      </c>
      <c r="Y70" s="9">
        <f t="shared" si="4"/>
        <v>5000</v>
      </c>
      <c r="Z70" s="9">
        <f t="shared" si="4"/>
        <v>5000</v>
      </c>
      <c r="AA70" s="9">
        <f t="shared" si="4"/>
        <v>5000</v>
      </c>
      <c r="AB70" s="9">
        <f t="shared" si="4"/>
        <v>5000</v>
      </c>
      <c r="AC70" s="9">
        <f t="shared" si="4"/>
        <v>5000</v>
      </c>
      <c r="AD70" s="9">
        <f t="shared" si="4"/>
        <v>5000</v>
      </c>
      <c r="AE70" s="9">
        <f t="shared" si="4"/>
        <v>5000</v>
      </c>
      <c r="AF70" s="9">
        <f t="shared" si="4"/>
        <v>5000</v>
      </c>
      <c r="AG70" s="9">
        <f t="shared" si="4"/>
        <v>5000</v>
      </c>
      <c r="AH70" s="9">
        <f t="shared" si="4"/>
        <v>5000</v>
      </c>
      <c r="AI70" s="9">
        <f t="shared" si="4"/>
        <v>5000</v>
      </c>
      <c r="AJ70" s="9">
        <f t="shared" si="4"/>
        <v>5000</v>
      </c>
      <c r="AK70" s="9">
        <f t="shared" si="4"/>
        <v>5000</v>
      </c>
      <c r="AL70" s="9">
        <f t="shared" si="4"/>
        <v>5000</v>
      </c>
      <c r="AM70" s="9">
        <f t="shared" si="4"/>
        <v>5000</v>
      </c>
      <c r="AN70" s="9">
        <f t="shared" si="4"/>
        <v>5000</v>
      </c>
      <c r="AP70">
        <f>P70</f>
        <v>5000</v>
      </c>
      <c r="AQ70">
        <f>AB70</f>
        <v>5000</v>
      </c>
      <c r="AR70">
        <f>AN70</f>
        <v>5000</v>
      </c>
    </row>
    <row r="71" spans="2:44" ht="13.5" customHeight="1" x14ac:dyDescent="0.25">
      <c r="C71" s="1" t="s">
        <v>56</v>
      </c>
      <c r="D71">
        <f>D12</f>
        <v>0</v>
      </c>
      <c r="E71">
        <f>E12</f>
        <v>0</v>
      </c>
      <c r="F71">
        <f t="shared" ref="F71:AN71" si="5">F12</f>
        <v>0</v>
      </c>
      <c r="G71">
        <f t="shared" si="5"/>
        <v>0</v>
      </c>
      <c r="H71">
        <f t="shared" si="5"/>
        <v>0</v>
      </c>
      <c r="I71">
        <f t="shared" si="5"/>
        <v>0</v>
      </c>
      <c r="J71">
        <f t="shared" si="5"/>
        <v>0</v>
      </c>
      <c r="K71">
        <f t="shared" si="5"/>
        <v>0</v>
      </c>
      <c r="L71">
        <f t="shared" si="5"/>
        <v>0</v>
      </c>
      <c r="M71">
        <f t="shared" si="5"/>
        <v>0</v>
      </c>
      <c r="N71">
        <f t="shared" si="5"/>
        <v>0</v>
      </c>
      <c r="O71">
        <f t="shared" si="5"/>
        <v>0</v>
      </c>
      <c r="P71">
        <f t="shared" si="5"/>
        <v>0</v>
      </c>
      <c r="Q71">
        <f t="shared" si="5"/>
        <v>0</v>
      </c>
      <c r="R71">
        <f t="shared" si="5"/>
        <v>0</v>
      </c>
      <c r="S71">
        <f t="shared" si="5"/>
        <v>0</v>
      </c>
      <c r="T71">
        <f t="shared" si="5"/>
        <v>0</v>
      </c>
      <c r="U71">
        <f t="shared" si="5"/>
        <v>0</v>
      </c>
      <c r="V71">
        <f t="shared" si="5"/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  <c r="AD71">
        <f t="shared" si="5"/>
        <v>0</v>
      </c>
      <c r="AE71">
        <f t="shared" si="5"/>
        <v>0</v>
      </c>
      <c r="AF71">
        <f t="shared" si="5"/>
        <v>0</v>
      </c>
      <c r="AG71">
        <f t="shared" si="5"/>
        <v>0</v>
      </c>
      <c r="AH71">
        <f t="shared" si="5"/>
        <v>0</v>
      </c>
      <c r="AI71">
        <f t="shared" si="5"/>
        <v>0</v>
      </c>
      <c r="AJ71">
        <f t="shared" si="5"/>
        <v>0</v>
      </c>
      <c r="AK71">
        <f t="shared" si="5"/>
        <v>0</v>
      </c>
      <c r="AL71">
        <f t="shared" si="5"/>
        <v>0</v>
      </c>
      <c r="AM71">
        <f t="shared" si="5"/>
        <v>0</v>
      </c>
      <c r="AN71">
        <f t="shared" si="5"/>
        <v>0</v>
      </c>
    </row>
    <row r="72" spans="2:44" x14ac:dyDescent="0.25">
      <c r="C72" s="1" t="s">
        <v>57</v>
      </c>
      <c r="D72">
        <f>D66</f>
        <v>0</v>
      </c>
      <c r="E72" s="4">
        <f>E66+E13</f>
        <v>0</v>
      </c>
      <c r="F72" s="4">
        <f t="shared" ref="F72:J72" si="6">F66+F13</f>
        <v>0</v>
      </c>
      <c r="G72" s="4">
        <f t="shared" si="6"/>
        <v>0</v>
      </c>
      <c r="H72" s="4">
        <f t="shared" si="6"/>
        <v>0</v>
      </c>
      <c r="I72" s="4">
        <f t="shared" si="6"/>
        <v>0</v>
      </c>
      <c r="J72" s="4">
        <f t="shared" si="6"/>
        <v>0</v>
      </c>
      <c r="K72">
        <f t="shared" ref="K72:AN72" si="7">K66</f>
        <v>0</v>
      </c>
      <c r="L72">
        <f t="shared" si="7"/>
        <v>0</v>
      </c>
      <c r="M72">
        <f t="shared" si="7"/>
        <v>0</v>
      </c>
      <c r="N72">
        <f t="shared" si="7"/>
        <v>0</v>
      </c>
      <c r="O72">
        <f t="shared" si="7"/>
        <v>0</v>
      </c>
      <c r="P72">
        <f t="shared" si="7"/>
        <v>0</v>
      </c>
      <c r="Q72">
        <f t="shared" si="7"/>
        <v>0</v>
      </c>
      <c r="R72">
        <f t="shared" si="7"/>
        <v>0</v>
      </c>
      <c r="S72">
        <f t="shared" si="7"/>
        <v>0</v>
      </c>
      <c r="T72">
        <f t="shared" si="7"/>
        <v>0</v>
      </c>
      <c r="U72">
        <f t="shared" si="7"/>
        <v>0</v>
      </c>
      <c r="V72">
        <f t="shared" si="7"/>
        <v>0</v>
      </c>
      <c r="W72">
        <f t="shared" si="7"/>
        <v>0</v>
      </c>
      <c r="X72">
        <f t="shared" si="7"/>
        <v>0</v>
      </c>
      <c r="Y72">
        <f t="shared" si="7"/>
        <v>0</v>
      </c>
      <c r="Z72">
        <f t="shared" si="7"/>
        <v>0</v>
      </c>
      <c r="AA72">
        <f t="shared" si="7"/>
        <v>0</v>
      </c>
      <c r="AB72">
        <f t="shared" si="7"/>
        <v>0</v>
      </c>
      <c r="AC72">
        <f t="shared" si="7"/>
        <v>0</v>
      </c>
      <c r="AD72">
        <f t="shared" si="7"/>
        <v>0</v>
      </c>
      <c r="AE72">
        <f t="shared" si="7"/>
        <v>0</v>
      </c>
      <c r="AF72">
        <f t="shared" si="7"/>
        <v>0</v>
      </c>
      <c r="AG72">
        <f t="shared" si="7"/>
        <v>0</v>
      </c>
      <c r="AH72">
        <f t="shared" si="7"/>
        <v>0</v>
      </c>
      <c r="AI72">
        <f t="shared" si="7"/>
        <v>0</v>
      </c>
      <c r="AJ72">
        <f t="shared" si="7"/>
        <v>0</v>
      </c>
      <c r="AK72">
        <f t="shared" si="7"/>
        <v>0</v>
      </c>
      <c r="AL72">
        <f t="shared" si="7"/>
        <v>0</v>
      </c>
      <c r="AM72">
        <f t="shared" si="7"/>
        <v>0</v>
      </c>
      <c r="AN72">
        <f t="shared" si="7"/>
        <v>0</v>
      </c>
    </row>
    <row r="73" spans="2:44" x14ac:dyDescent="0.25">
      <c r="C73" s="1" t="s">
        <v>49</v>
      </c>
    </row>
    <row r="74" spans="2:44" x14ac:dyDescent="0.25">
      <c r="C74" s="1" t="s">
        <v>47</v>
      </c>
    </row>
    <row r="75" spans="2:44" x14ac:dyDescent="0.25">
      <c r="C75" s="1" t="s">
        <v>48</v>
      </c>
    </row>
    <row r="76" spans="2:44" x14ac:dyDescent="0.25">
      <c r="C76" s="1" t="s">
        <v>38</v>
      </c>
      <c r="D76" s="10">
        <f t="shared" ref="D76:AN76" si="8">D70+D71-D72+D73+D74+D75</f>
        <v>5000</v>
      </c>
      <c r="E76" s="10">
        <f t="shared" si="8"/>
        <v>5000</v>
      </c>
      <c r="F76" s="10">
        <f t="shared" si="8"/>
        <v>5000</v>
      </c>
      <c r="G76" s="10">
        <f t="shared" si="8"/>
        <v>5000</v>
      </c>
      <c r="H76" s="10">
        <f t="shared" si="8"/>
        <v>5000</v>
      </c>
      <c r="I76" s="10">
        <f t="shared" si="8"/>
        <v>5000</v>
      </c>
      <c r="J76" s="10">
        <f t="shared" si="8"/>
        <v>5000</v>
      </c>
      <c r="K76" s="10">
        <f t="shared" si="8"/>
        <v>5000</v>
      </c>
      <c r="L76" s="10">
        <f t="shared" si="8"/>
        <v>5000</v>
      </c>
      <c r="M76" s="10">
        <f t="shared" si="8"/>
        <v>5000</v>
      </c>
      <c r="N76" s="10">
        <f t="shared" si="8"/>
        <v>5000</v>
      </c>
      <c r="O76" s="10">
        <f t="shared" si="8"/>
        <v>5000</v>
      </c>
      <c r="P76" s="10">
        <f t="shared" si="8"/>
        <v>5000</v>
      </c>
      <c r="Q76" s="10">
        <f t="shared" si="8"/>
        <v>5000</v>
      </c>
      <c r="R76" s="10">
        <f t="shared" si="8"/>
        <v>5000</v>
      </c>
      <c r="S76" s="10">
        <f t="shared" si="8"/>
        <v>5000</v>
      </c>
      <c r="T76" s="10">
        <f t="shared" si="8"/>
        <v>5000</v>
      </c>
      <c r="U76" s="10">
        <f t="shared" si="8"/>
        <v>5000</v>
      </c>
      <c r="V76" s="10">
        <f t="shared" si="8"/>
        <v>5000</v>
      </c>
      <c r="W76" s="10">
        <f t="shared" si="8"/>
        <v>5000</v>
      </c>
      <c r="X76" s="10">
        <f t="shared" si="8"/>
        <v>5000</v>
      </c>
      <c r="Y76" s="10">
        <f t="shared" si="8"/>
        <v>5000</v>
      </c>
      <c r="Z76" s="10">
        <f t="shared" si="8"/>
        <v>5000</v>
      </c>
      <c r="AA76" s="10">
        <f t="shared" si="8"/>
        <v>5000</v>
      </c>
      <c r="AB76" s="10">
        <f t="shared" si="8"/>
        <v>5000</v>
      </c>
      <c r="AC76" s="10">
        <f t="shared" si="8"/>
        <v>5000</v>
      </c>
      <c r="AD76" s="10">
        <f t="shared" si="8"/>
        <v>5000</v>
      </c>
      <c r="AE76" s="10">
        <f t="shared" si="8"/>
        <v>5000</v>
      </c>
      <c r="AF76" s="10">
        <f t="shared" si="8"/>
        <v>5000</v>
      </c>
      <c r="AG76" s="10">
        <f t="shared" si="8"/>
        <v>5000</v>
      </c>
      <c r="AH76" s="10">
        <f t="shared" si="8"/>
        <v>5000</v>
      </c>
      <c r="AI76" s="10">
        <f t="shared" si="8"/>
        <v>5000</v>
      </c>
      <c r="AJ76" s="10">
        <f t="shared" si="8"/>
        <v>5000</v>
      </c>
      <c r="AK76" s="10">
        <f t="shared" si="8"/>
        <v>5000</v>
      </c>
      <c r="AL76" s="10">
        <f t="shared" si="8"/>
        <v>5000</v>
      </c>
      <c r="AM76" s="10">
        <f t="shared" si="8"/>
        <v>5000</v>
      </c>
      <c r="AN76" s="10">
        <f t="shared" si="8"/>
        <v>5000</v>
      </c>
      <c r="AP76">
        <f>P76</f>
        <v>5000</v>
      </c>
      <c r="AQ76">
        <f>AB76</f>
        <v>5000</v>
      </c>
      <c r="AR76">
        <f>AN76</f>
        <v>5000</v>
      </c>
    </row>
    <row r="78" spans="2:44" x14ac:dyDescent="0.25">
      <c r="B78" s="3" t="s">
        <v>54</v>
      </c>
    </row>
    <row r="79" spans="2:44" x14ac:dyDescent="0.25">
      <c r="C79" s="1" t="s">
        <v>61</v>
      </c>
      <c r="D79" s="4">
        <v>100</v>
      </c>
    </row>
    <row r="80" spans="2:44" x14ac:dyDescent="0.25">
      <c r="C80" s="1" t="s">
        <v>62</v>
      </c>
      <c r="D80" s="4">
        <v>75</v>
      </c>
    </row>
    <row r="81" spans="3:4" x14ac:dyDescent="0.25">
      <c r="C81" s="1" t="s">
        <v>63</v>
      </c>
      <c r="D81" s="4">
        <v>60</v>
      </c>
    </row>
    <row r="82" spans="3:4" x14ac:dyDescent="0.25">
      <c r="C82" s="1" t="s">
        <v>64</v>
      </c>
      <c r="D82" s="4">
        <v>45</v>
      </c>
    </row>
    <row r="85" spans="3:4" x14ac:dyDescent="0.25">
      <c r="C85" s="1"/>
    </row>
  </sheetData>
  <mergeCells count="1">
    <mergeCell ref="A2:B2"/>
  </mergeCells>
  <pageMargins left="0.7" right="0.7" top="0.75" bottom="0.75" header="0.3" footer="0.3"/>
  <pageSetup paperSize="9" scale="46" orientation="portrait" r:id="rId1"/>
  <colBreaks count="2" manualBreakCount="2">
    <brk id="16" max="62" man="1"/>
    <brk id="2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sales</vt:lpstr>
      <vt:lpstr>'Unit sales'!Print_Area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 chandler</dc:creator>
  <cp:lastModifiedBy>lawrie chandler</cp:lastModifiedBy>
  <cp:lastPrinted>2021-02-12T15:34:09Z</cp:lastPrinted>
  <dcterms:created xsi:type="dcterms:W3CDTF">2021-02-12T15:22:27Z</dcterms:created>
  <dcterms:modified xsi:type="dcterms:W3CDTF">2021-10-28T15:17:27Z</dcterms:modified>
</cp:coreProperties>
</file>